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Mājas lapai\"/>
    </mc:Choice>
  </mc:AlternateContent>
  <bookViews>
    <workbookView xWindow="0" yWindow="0" windowWidth="21600" windowHeight="91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12" i="1"/>
  <c r="E12" i="1"/>
  <c r="E35" i="1"/>
  <c r="B179" i="1"/>
  <c r="C177" i="1"/>
  <c r="B177" i="1"/>
  <c r="E153" i="1"/>
  <c r="E171" i="1" s="1"/>
  <c r="E173" i="1" s="1"/>
  <c r="E175" i="1" s="1"/>
  <c r="D153" i="1"/>
  <c r="D171" i="1" s="1"/>
  <c r="D173" i="1" s="1"/>
  <c r="D175" i="1" s="1"/>
  <c r="B136" i="1"/>
  <c r="C134" i="1"/>
  <c r="B134" i="1"/>
  <c r="E129" i="1"/>
  <c r="D129" i="1"/>
  <c r="E112" i="1"/>
  <c r="D112" i="1"/>
  <c r="E96" i="1"/>
  <c r="D96" i="1"/>
  <c r="E91" i="1"/>
  <c r="D91" i="1"/>
  <c r="E76" i="1"/>
  <c r="E148" i="1" s="1"/>
  <c r="D76" i="1"/>
  <c r="D148" i="1" s="1"/>
  <c r="E61" i="1"/>
  <c r="D61" i="1"/>
  <c r="E55" i="1"/>
  <c r="D55" i="1"/>
  <c r="E45" i="1"/>
  <c r="E63" i="1" s="1"/>
  <c r="D45" i="1"/>
  <c r="D63" i="1" s="1"/>
  <c r="E25" i="1"/>
  <c r="D25" i="1"/>
  <c r="D36" i="1" l="1"/>
  <c r="D65" i="1" s="1"/>
  <c r="E36" i="1"/>
  <c r="E65" i="1" s="1"/>
  <c r="D130" i="1"/>
  <c r="D132" i="1" s="1"/>
  <c r="E130" i="1"/>
  <c r="E132" i="1" s="1"/>
</calcChain>
</file>

<file path=xl/sharedStrings.xml><?xml version="1.0" encoding="utf-8"?>
<sst xmlns="http://schemas.openxmlformats.org/spreadsheetml/2006/main" count="270" uniqueCount="159">
  <si>
    <t>AKTĪVS</t>
  </si>
  <si>
    <t>Piezīme</t>
  </si>
  <si>
    <t>EUR</t>
  </si>
  <si>
    <t>I. Ilgtermiņa ieguldījumi</t>
  </si>
  <si>
    <t>I.</t>
  </si>
  <si>
    <t>Nemateriālie ieguldījumi</t>
  </si>
  <si>
    <t>1.</t>
  </si>
  <si>
    <t>Attīstības izmaksas</t>
  </si>
  <si>
    <t xml:space="preserve">„Rojas DzKU” </t>
  </si>
  <si>
    <t>Koncesijas, patenti, licences, preču zīmes un tamlīdzīgas tiesības</t>
  </si>
  <si>
    <t>3.</t>
  </si>
  <si>
    <t>Citi nemateriālie ieguldījumi</t>
  </si>
  <si>
    <t>4.</t>
  </si>
  <si>
    <t>Nemateriālā vērtība</t>
  </si>
  <si>
    <t>5.</t>
  </si>
  <si>
    <t>Avansa maksājumi par nemateriālajiem ieguldījumiem</t>
  </si>
  <si>
    <t>Nemateriālie ieguldījumi kopā</t>
  </si>
  <si>
    <t>Pamatlīdzekļi</t>
  </si>
  <si>
    <t>Nekustamie īpašumi</t>
  </si>
  <si>
    <t>a) zemesgabali, ēkas un inženierbūves</t>
  </si>
  <si>
    <t>2.</t>
  </si>
  <si>
    <t>Dzīvnieki un augi</t>
  </si>
  <si>
    <t>a) darba vai produktīvie dzīvnieki un ilggadīgie stādījumi</t>
  </si>
  <si>
    <t>Ilgtermiņa ieguldījumi nomātajos pamatlīdzekļos</t>
  </si>
  <si>
    <t>Ilgtermiņa ieguldījumi publiskā partnera pamatlīdzekļos</t>
  </si>
  <si>
    <t>Tehnoloģiskās iekārtas un ierīces</t>
  </si>
  <si>
    <t>Pārējie pamatlīdzekļi un inventārs</t>
  </si>
  <si>
    <t>Pamatlīdzekļu izveidošana un nepabeigto celtniecības objektu izmaksas</t>
  </si>
  <si>
    <t>8.</t>
  </si>
  <si>
    <t>Avansa maksājumi par pamatlīdzekļiem</t>
  </si>
  <si>
    <t>Ieguldījumi apsaimniekošanas īpašumos</t>
  </si>
  <si>
    <t>Pamatlīdzekļi kopā</t>
  </si>
  <si>
    <t>III.</t>
  </si>
  <si>
    <t>Ilgtermiņa finanšu ieguldījumi</t>
  </si>
  <si>
    <t>Līdzdalība radniecīgo sabiedrību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</si>
  <si>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</si>
  <si>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</si>
  <si>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</si>
  <si>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</si>
  <si>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6.</t>
  </si>
  <si>
    <t>Pārējie aizdevumi un citi ilgtermiņa debitori</t>
  </si>
  <si>
    <t>7.</t>
  </si>
  <si>
    <t>Pašu akcijas vai daļas</t>
  </si>
  <si>
    <t>Aizdevumi akcionāriem vai dalībniekiem un vadībai</t>
  </si>
  <si>
    <t>Ilgtermiņa finanšu ieguldījumi kopā</t>
  </si>
  <si>
    <t>Ilgtermiņa ieguldījumi kopā</t>
  </si>
  <si>
    <t>II. Apgrozāmie līdzekļi</t>
  </si>
  <si>
    <t>Krājumi</t>
  </si>
  <si>
    <t>Izejvielas, pamatmateriāli un palīgmateriāli</t>
  </si>
  <si>
    <t>Nepabeigtie ražojumi un pasūtījumi</t>
  </si>
  <si>
    <t>Roja 2019</t>
  </si>
  <si>
    <t>Gatavie ražojumi un preces pārdošanai</t>
  </si>
  <si>
    <t>Avansa maksājumi par krājumiem</t>
  </si>
  <si>
    <t>Dzīvnieki un augi:</t>
  </si>
  <si>
    <t>a) dzīvnieki un viengadīgie stādījumi</t>
  </si>
  <si>
    <t>Krājumi kopā</t>
  </si>
  <si>
    <t>II.</t>
  </si>
  <si>
    <t>Debitori</t>
  </si>
  <si>
    <t>Pircēju un pasūtītāju parādi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</si>
  <si>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</si>
  <si>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</si>
  <si>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</si>
  <si>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</si>
  <si>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</si>
  <si>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</si>
  <si>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</si>
  <si>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Debitori kopā</t>
  </si>
  <si>
    <t>Īstermiņa finanšu ieguldījumi</t>
  </si>
  <si>
    <t>Pārējie vērtspapīri un līdzdalība kapitālos</t>
  </si>
  <si>
    <t>Atvasināti finanšu instrumenti</t>
  </si>
  <si>
    <t>Īstermiņa finanšu ieguldījumi kopā</t>
  </si>
  <si>
    <t>Nauda</t>
  </si>
  <si>
    <t>Apgrozāmie līdzekļi kopā</t>
  </si>
  <si>
    <t>Aktīvu kopsumma</t>
  </si>
  <si>
    <t>Valdes loceklis</t>
  </si>
  <si>
    <t>Jānis Podnieks</t>
  </si>
  <si>
    <t>Galvenais grāmatvedis</t>
  </si>
  <si>
    <t>Dace Praulīte</t>
  </si>
  <si>
    <t>PASĪVS</t>
  </si>
  <si>
    <t>I. Pašu kapitāls</t>
  </si>
  <si>
    <t>Akciju vai daļu kapitāls (pamatkapitāls)</t>
  </si>
  <si>
    <t>Akciju (daļu) emisijas uzcenojums</t>
  </si>
  <si>
    <t>Ilgtermiņa ieguldījumu pārvērtēšanas rezerve</t>
  </si>
  <si>
    <t>Finanšu instrumentu patiesās vērtības rezerve</t>
  </si>
  <si>
    <t>Rezerves</t>
  </si>
  <si>
    <t>a) likumā noteiktās rezerves</t>
  </si>
  <si>
    <t>b) rezerves pašu akcijām vai daļām</t>
  </si>
  <si>
    <t>c) sabiedrības statūtos noteiktās rezerves</t>
  </si>
  <si>
    <t>d) rezerves, kas novirzītas attīstībai</t>
  </si>
  <si>
    <t>e) ārvalstu valūtu pārrēķināšanas rezerve</t>
  </si>
  <si>
    <t>a) pārējās rezerves</t>
  </si>
  <si>
    <t>Iepriekšējo gadu nesadalītā peļņa vai nesegtie zaudējumi</t>
  </si>
  <si>
    <t>Pārskata gada peļņa vai zaudējumi</t>
  </si>
  <si>
    <t>Pašu kapitāls kopā</t>
  </si>
  <si>
    <t>II. Uzkrājumi</t>
  </si>
  <si>
    <t>Uzkrājumi pensijām un tamlīdzīgām saistībām</t>
  </si>
  <si>
    <t>Uzkrājumi paredzamajiem nodokļiem</t>
  </si>
  <si>
    <t>Uzkrājumi atvaļinājumiem, sociālajam nodoklim</t>
  </si>
  <si>
    <t>Uzkrājumi kopā</t>
  </si>
  <si>
    <t>III. Kreditori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</si>
  <si>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</si>
  <si>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</si>
  <si>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</si>
  <si>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</si>
  <si>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</si>
  <si>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</si>
  <si>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</si>
  <si>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</si>
  <si>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</si>
  <si>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9.</t>
  </si>
  <si>
    <t>Parādi asociētajām sabiedrībām</t>
  </si>
  <si>
    <t>10.</t>
  </si>
  <si>
    <t>Nodokļi un valsts sociālās apdrošināšanas obligātās iemaksas</t>
  </si>
  <si>
    <t>11.</t>
  </si>
  <si>
    <t>Pārējie kreditori</t>
  </si>
  <si>
    <t>Nākamo periodu ieņēmumi</t>
  </si>
  <si>
    <t>13.</t>
  </si>
  <si>
    <t>Neizmaksātās dividendes</t>
  </si>
  <si>
    <t>Ilgtermiņa kreditori kopā</t>
  </si>
  <si>
    <t>Īstermiņa kreditori</t>
  </si>
  <si>
    <t>Uzkrātās saistības</t>
  </si>
  <si>
    <t>15.</t>
  </si>
  <si>
    <t>Atvasinātie finanšu instrumenti</t>
  </si>
  <si>
    <t>Īstermiņa kreditori kopā</t>
  </si>
  <si>
    <t>Kreditori kopā</t>
  </si>
  <si>
    <t>Pasīvu kopsumma</t>
  </si>
  <si>
    <t>(pēc izdevumu funkcijas)</t>
  </si>
  <si>
    <t>Neto apgrozījums</t>
  </si>
  <si>
    <t>a) no lauksaimnieciskās darbības</t>
  </si>
  <si>
    <t>a) no citiem pamatdarbības veidiem</t>
  </si>
  <si>
    <t>Pārdotās produkcijas ražošanas pašizmaksa, pārdoto preču vai sniegto pakalpojumu iegādes izmaksas</t>
  </si>
  <si>
    <t>Bruto peļņa vai zaudējumi</t>
  </si>
  <si>
    <t>Pārdošanas izmaksas</t>
  </si>
  <si>
    <t>Administrācijas izmaksas</t>
  </si>
  <si>
    <t>Pārējie saimnieciskās darbības ieņēmumi</t>
  </si>
  <si>
    <t>Pārējās saimnieciskās darbības izmaksas</t>
  </si>
  <si>
    <t>Ieņēmumi no līdzdalības:</t>
  </si>
  <si>
    <t>a) radniecīgo sabiedrību kapitālā</t>
  </si>
  <si>
    <t>b) asociēto sabiedrību kapitālā</t>
  </si>
  <si>
    <t>c) citu sabiedrību kapitālā</t>
  </si>
  <si>
    <t>Ieņēmumi no pārējiem vērtspapīriem un aizdevumiem, kas veidojuši ilgtermiņa finanšu ieguldījumus:</t>
  </si>
  <si>
    <t>a) no radniecīgajām sabiedrībām</t>
  </si>
  <si>
    <t>b) no asociētajām sabiedrībām un citām sabiedrībām, kā arī no vērtspapīriem un citiem ilgtermiņa debitoriem</t>
  </si>
  <si>
    <t>Pārējie procentu ieņēmumi un tamlīdzīgie ieņēmumi:</t>
  </si>
  <si>
    <t>a) no citām personām</t>
  </si>
  <si>
    <t>Procentu maksājumi un tamlīdzīgas izmaksas:</t>
  </si>
  <si>
    <t>a) radniecīgajām sabiedrībām</t>
  </si>
  <si>
    <t>a) citām personām</t>
  </si>
  <si>
    <t>Peļņa vai zaudējumi pirms uzņēmumu ienākuma nodokļa</t>
  </si>
  <si>
    <t>Uzņēmumu ienākuma nodoklis par pārskata gadu</t>
  </si>
  <si>
    <t>12.</t>
  </si>
  <si>
    <t>Peļņa vai zaudējumi pēc uzņēmumu ienākuma nodokļa aprēķināšanas</t>
  </si>
  <si>
    <t>Ārkārtas dividendes</t>
  </si>
  <si>
    <t>2021.gada 23.aprīlis</t>
  </si>
  <si>
    <t>31.12.2020</t>
  </si>
  <si>
    <t>31.03.2021</t>
  </si>
  <si>
    <t>OPERATĪVĀ BILANCE uz 31.03.2021.</t>
  </si>
  <si>
    <t>PEĻŅAS VAI ZAUDĒJUMU APRĒĶINS par periodu uz 31.03.2021.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</si>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</sst>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right" vertical="center"/>
    </xf>
    <xf numFmtId="49" fontId="5" fillId="2" borderId="8" xfId="0" applyNumberFormat="1" applyFont="1" applyFill="1" applyBorder="1" applyAlignment="1">
      <alignment horizontal="right" vertical="center"/>
    </xf>
    <xf numFmtId="49" fontId="5" fillId="2" borderId="8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right" vertical="center"/>
    </xf>
    <xf numFmtId="3" fontId="5" fillId="5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top"/>
    </xf>
    <xf numFmtId="1" fontId="3" fillId="2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right" vertical="center"/>
    </xf>
    <xf numFmtId="0" fontId="8" fillId="5" borderId="9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 vertical="top"/>
    </xf>
    <xf numFmtId="49" fontId="3" fillId="2" borderId="4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right"/>
    </xf>
    <xf numFmtId="49" fontId="3" fillId="6" borderId="5" xfId="0" applyNumberFormat="1" applyFont="1" applyFill="1" applyBorder="1" applyAlignment="1">
      <alignment horizontal="right"/>
    </xf>
    <xf numFmtId="49" fontId="3" fillId="5" borderId="11" xfId="0" applyNumberFormat="1" applyFont="1" applyFill="1" applyBorder="1" applyAlignment="1"/>
    <xf numFmtId="0" fontId="3" fillId="5" borderId="11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horizontal="right"/>
    </xf>
    <xf numFmtId="49" fontId="5" fillId="5" borderId="11" xfId="0" applyNumberFormat="1" applyFont="1" applyFill="1" applyBorder="1" applyAlignment="1"/>
    <xf numFmtId="3" fontId="5" fillId="5" borderId="11" xfId="0" applyNumberFormat="1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right"/>
    </xf>
    <xf numFmtId="1" fontId="5" fillId="5" borderId="11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/>
    </xf>
    <xf numFmtId="49" fontId="5" fillId="5" borderId="9" xfId="0" applyNumberFormat="1" applyFont="1" applyFill="1" applyBorder="1" applyAlignment="1">
      <alignment horizontal="right"/>
    </xf>
    <xf numFmtId="49" fontId="5" fillId="5" borderId="9" xfId="0" applyNumberFormat="1" applyFont="1" applyFill="1" applyBorder="1" applyAlignment="1"/>
    <xf numFmtId="3" fontId="5" fillId="5" borderId="9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49" fontId="5" fillId="4" borderId="5" xfId="0" applyNumberFormat="1" applyFont="1" applyFill="1" applyBorder="1" applyAlignment="1">
      <alignment horizontal="right" vertical="center"/>
    </xf>
    <xf numFmtId="49" fontId="5" fillId="4" borderId="7" xfId="0" applyNumberFormat="1" applyFont="1" applyFill="1" applyBorder="1" applyAlignment="1">
      <alignment horizontal="right" vertical="center"/>
    </xf>
    <xf numFmtId="1" fontId="5" fillId="4" borderId="7" xfId="0" applyNumberFormat="1" applyFont="1" applyFill="1" applyBorder="1" applyAlignment="1">
      <alignment horizontal="right" vertical="center"/>
    </xf>
    <xf numFmtId="49" fontId="5" fillId="5" borderId="10" xfId="0" applyNumberFormat="1" applyFont="1" applyFill="1" applyBorder="1" applyAlignment="1">
      <alignment horizontal="right" vertical="center"/>
    </xf>
    <xf numFmtId="1" fontId="5" fillId="5" borderId="10" xfId="0" applyNumberFormat="1" applyFont="1" applyFill="1" applyBorder="1" applyAlignment="1">
      <alignment horizontal="right" vertical="center"/>
    </xf>
    <xf numFmtId="49" fontId="8" fillId="5" borderId="9" xfId="0" applyNumberFormat="1" applyFont="1" applyFill="1" applyBorder="1" applyAlignment="1">
      <alignment horizontal="left" vertical="center"/>
    </xf>
    <xf numFmtId="1" fontId="8" fillId="5" borderId="9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1" fontId="5" fillId="4" borderId="5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4" borderId="12" xfId="0" applyNumberFormat="1" applyFont="1" applyFill="1" applyBorder="1" applyAlignment="1">
      <alignment horizontal="right" vertical="center"/>
    </xf>
    <xf numFmtId="1" fontId="5" fillId="4" borderId="12" xfId="0" applyNumberFormat="1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right" vertical="center"/>
    </xf>
    <xf numFmtId="49" fontId="5" fillId="3" borderId="7" xfId="0" applyNumberFormat="1" applyFont="1" applyFill="1" applyBorder="1" applyAlignment="1">
      <alignment horizontal="right" vertical="center"/>
    </xf>
    <xf numFmtId="49" fontId="5" fillId="5" borderId="9" xfId="0" applyNumberFormat="1" applyFont="1" applyFill="1" applyBorder="1" applyAlignment="1">
      <alignment horizontal="right" vertical="center"/>
    </xf>
    <xf numFmtId="1" fontId="5" fillId="5" borderId="9" xfId="0" applyNumberFormat="1" applyFont="1" applyFill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1"/>
  <sheetViews>
    <sheetView tabSelected="1" topLeftCell="A110" workbookViewId="0">
      <selection activeCell="H112" sqref="H112"/>
    </sheetView>
  </sheetViews>
  <sheetFormatPr defaultRowHeight="15" x14ac:dyDescent="0.25"/>
  <cols>
    <col min="1" max="1" width="9.140625" customWidth="1"/>
    <col min="2" max="2" width="47" customWidth="1"/>
    <col min="3" max="3" width="9.140625" customWidth="1"/>
    <col min="4" max="4" width="12.85546875" customWidth="1"/>
    <col min="5" max="5" width="11.28515625" customWidth="1"/>
  </cols>
  <sheetData>
    <row r="1" spans="1:5" ht="20.25" x14ac:dyDescent="0.3">
      <c r="A1" s="150" t="s">
        <v>156</v>
      </c>
      <c r="B1" s="151"/>
      <c r="C1" s="1"/>
      <c r="D1" s="2"/>
      <c r="E1" s="1"/>
    </row>
    <row r="2" spans="1:5" ht="15.75" thickBot="1" x14ac:dyDescent="0.3">
      <c r="A2" s="3"/>
      <c r="B2" s="4"/>
      <c r="C2" s="5"/>
      <c r="D2" s="6"/>
      <c r="E2" s="5"/>
    </row>
    <row r="3" spans="1:5" x14ac:dyDescent="0.25">
      <c r="A3" s="138"/>
      <c r="B3" s="138" t="s">
        <v>0</v>
      </c>
      <c r="C3" s="138" t="s">
        <v>1</v>
      </c>
      <c r="D3" s="7" t="s">
        <v>155</v>
      </c>
      <c r="E3" s="7" t="s">
        <v>154</v>
      </c>
    </row>
    <row r="4" spans="1:5" ht="15.75" thickBot="1" x14ac:dyDescent="0.3">
      <c r="A4" s="139"/>
      <c r="B4" s="139"/>
      <c r="C4" s="152"/>
      <c r="D4" s="8" t="s">
        <v>2</v>
      </c>
      <c r="E4" s="8" t="s">
        <v>2</v>
      </c>
    </row>
    <row r="5" spans="1:5" x14ac:dyDescent="0.25">
      <c r="A5" s="142" t="s">
        <v>3</v>
      </c>
      <c r="B5" s="153"/>
      <c r="C5" s="9"/>
      <c r="D5" s="10"/>
      <c r="E5" s="10"/>
    </row>
    <row r="6" spans="1:5" hidden="1" x14ac:dyDescent="0.25">
      <c r="A6" s="11" t="s">
        <v>4</v>
      </c>
      <c r="B6" s="12" t="s">
        <v>5</v>
      </c>
      <c r="C6" s="13"/>
      <c r="D6" s="10"/>
      <c r="E6" s="10"/>
    </row>
    <row r="7" spans="1:5" hidden="1" x14ac:dyDescent="0.25">
      <c r="A7" s="10" t="s">
        <v>6</v>
      </c>
      <c r="B7" s="14" t="s">
        <v>7</v>
      </c>
      <c r="C7" s="9"/>
      <c r="D7" s="10">
        <v>0</v>
      </c>
      <c r="E7" s="10">
        <v>0</v>
      </c>
    </row>
    <row r="8" spans="1:5" hidden="1" x14ac:dyDescent="0.25">
      <c r="A8" s="15" t="s">
        <v>8</v>
      </c>
      <c r="B8" s="14" t="s">
        <v>9</v>
      </c>
      <c r="C8" s="9"/>
      <c r="D8" s="10">
        <v>0</v>
      </c>
      <c r="E8" s="10">
        <v>0</v>
      </c>
    </row>
    <row r="9" spans="1:5" hidden="1" x14ac:dyDescent="0.25">
      <c r="A9" s="10" t="s">
        <v>10</v>
      </c>
      <c r="B9" s="14" t="s">
        <v>11</v>
      </c>
      <c r="C9" s="9"/>
      <c r="D9" s="10">
        <v>0</v>
      </c>
      <c r="E9" s="10">
        <v>0</v>
      </c>
    </row>
    <row r="10" spans="1:5" hidden="1" x14ac:dyDescent="0.25">
      <c r="A10" s="10" t="s">
        <v>12</v>
      </c>
      <c r="B10" s="14" t="s">
        <v>13</v>
      </c>
      <c r="C10" s="9"/>
      <c r="D10" s="10">
        <v>0</v>
      </c>
      <c r="E10" s="10">
        <v>0</v>
      </c>
    </row>
    <row r="11" spans="1:5" hidden="1" x14ac:dyDescent="0.25">
      <c r="A11" s="10" t="s">
        <v>14</v>
      </c>
      <c r="B11" s="14" t="s">
        <v>15</v>
      </c>
      <c r="C11" s="9"/>
      <c r="D11" s="16">
        <v>0</v>
      </c>
      <c r="E11" s="16">
        <v>0</v>
      </c>
    </row>
    <row r="12" spans="1:5" hidden="1" x14ac:dyDescent="0.25">
      <c r="A12" s="154" t="s">
        <v>16</v>
      </c>
      <c r="B12" s="154"/>
      <c r="C12" s="17"/>
      <c r="D12" s="18">
        <f>SUM(D7:D11)</f>
        <v>0</v>
      </c>
      <c r="E12" s="18">
        <f>SUM(E7:E11)</f>
        <v>0</v>
      </c>
    </row>
    <row r="13" spans="1:5" x14ac:dyDescent="0.25">
      <c r="A13" s="11" t="s">
        <v>4</v>
      </c>
      <c r="B13" s="12" t="s">
        <v>17</v>
      </c>
      <c r="C13" s="9"/>
      <c r="D13" s="10"/>
      <c r="E13" s="10"/>
    </row>
    <row r="14" spans="1:5" x14ac:dyDescent="0.25">
      <c r="A14" s="19" t="s">
        <v>6</v>
      </c>
      <c r="B14" s="14" t="s">
        <v>18</v>
      </c>
      <c r="C14" s="9"/>
      <c r="D14" s="10"/>
      <c r="E14" s="10"/>
    </row>
    <row r="15" spans="1:5" x14ac:dyDescent="0.25">
      <c r="A15" s="10"/>
      <c r="B15" s="20" t="s">
        <v>19</v>
      </c>
      <c r="C15" s="21"/>
      <c r="D15" s="15">
        <v>3017912</v>
      </c>
      <c r="E15" s="22">
        <v>3047003</v>
      </c>
    </row>
    <row r="16" spans="1:5" hidden="1" x14ac:dyDescent="0.25">
      <c r="A16" s="10" t="s">
        <v>20</v>
      </c>
      <c r="B16" s="23" t="s">
        <v>21</v>
      </c>
      <c r="C16" s="24"/>
      <c r="D16" s="22"/>
      <c r="E16" s="22"/>
    </row>
    <row r="17" spans="1:5" hidden="1" x14ac:dyDescent="0.25">
      <c r="A17" s="10"/>
      <c r="B17" s="23" t="s">
        <v>22</v>
      </c>
      <c r="C17" s="21"/>
      <c r="D17" s="22"/>
      <c r="E17" s="22">
        <v>0</v>
      </c>
    </row>
    <row r="18" spans="1:5" hidden="1" x14ac:dyDescent="0.25">
      <c r="A18" s="10" t="s">
        <v>10</v>
      </c>
      <c r="B18" s="14" t="s">
        <v>23</v>
      </c>
      <c r="C18" s="21"/>
      <c r="D18" s="22"/>
      <c r="E18" s="22">
        <v>0</v>
      </c>
    </row>
    <row r="19" spans="1:5" hidden="1" x14ac:dyDescent="0.25">
      <c r="A19" s="10" t="s">
        <v>12</v>
      </c>
      <c r="B19" s="14" t="s">
        <v>24</v>
      </c>
      <c r="C19" s="21"/>
      <c r="D19" s="22"/>
      <c r="E19" s="22">
        <v>0</v>
      </c>
    </row>
    <row r="20" spans="1:5" x14ac:dyDescent="0.25">
      <c r="A20" s="19" t="s">
        <v>20</v>
      </c>
      <c r="B20" s="14" t="s">
        <v>25</v>
      </c>
      <c r="C20" s="21"/>
      <c r="D20" s="25">
        <v>42162</v>
      </c>
      <c r="E20" s="26">
        <v>42475</v>
      </c>
    </row>
    <row r="21" spans="1:5" x14ac:dyDescent="0.25">
      <c r="A21" s="19" t="s">
        <v>10</v>
      </c>
      <c r="B21" s="14" t="s">
        <v>26</v>
      </c>
      <c r="C21" s="21"/>
      <c r="D21" s="25">
        <v>191639</v>
      </c>
      <c r="E21" s="26">
        <v>197926</v>
      </c>
    </row>
    <row r="22" spans="1:5" x14ac:dyDescent="0.25">
      <c r="A22" s="19" t="s">
        <v>12</v>
      </c>
      <c r="B22" s="14" t="s">
        <v>27</v>
      </c>
      <c r="C22" s="21"/>
      <c r="D22" s="25">
        <v>29335</v>
      </c>
      <c r="E22" s="26">
        <v>29335</v>
      </c>
    </row>
    <row r="23" spans="1:5" hidden="1" x14ac:dyDescent="0.25">
      <c r="A23" s="19" t="s">
        <v>28</v>
      </c>
      <c r="B23" s="14" t="s">
        <v>29</v>
      </c>
      <c r="C23" s="21"/>
      <c r="D23" s="26"/>
      <c r="E23" s="26">
        <v>0</v>
      </c>
    </row>
    <row r="24" spans="1:5" x14ac:dyDescent="0.25">
      <c r="A24" s="19" t="s">
        <v>14</v>
      </c>
      <c r="B24" s="14" t="s">
        <v>30</v>
      </c>
      <c r="C24" s="21"/>
      <c r="D24" s="26">
        <v>120755</v>
      </c>
      <c r="E24" s="26">
        <v>124511</v>
      </c>
    </row>
    <row r="25" spans="1:5" ht="15.75" thickBot="1" x14ac:dyDescent="0.3">
      <c r="A25" s="132" t="s">
        <v>31</v>
      </c>
      <c r="B25" s="133"/>
      <c r="C25" s="27"/>
      <c r="D25" s="28">
        <f>SUM(D14:D24)</f>
        <v>3401803</v>
      </c>
      <c r="E25" s="28">
        <f>SUM(E14:E24)</f>
        <v>3441250</v>
      </c>
    </row>
    <row r="26" spans="1:5" ht="15.75" hidden="1" thickTop="1" x14ac:dyDescent="0.25">
      <c r="A26" s="11" t="s">
        <v>32</v>
      </c>
      <c r="B26" s="12" t="s">
        <v>33</v>
      </c>
      <c r="C26" s="29"/>
      <c r="D26" s="30"/>
      <c r="E26" s="30"/>
    </row>
    <row r="27" spans="1:5" hidden="1" x14ac:dyDescent="0.25">
      <c r="A27" s="10" t="s">
        <v>6</v>
      </c>
      <c r="B27" s="14" t="s">
        <v>34</v>
      </c>
      <c r="C27" s="9"/>
      <c r="D27" s="15">
        <v>0</v>
      </c>
      <c r="E27" s="15">
        <v>0</v>
      </c>
    </row>
    <row r="28" spans="1:5" hidden="1" x14ac:dyDescent="0.25">
      <c r="A28" s="10" t="s">
        <v>20</v>
      </c>
      <c r="B28" s="14" t="s">
        <v>35</v>
      </c>
      <c r="C28" s="9"/>
      <c r="D28" s="15">
        <v>0</v>
      </c>
      <c r="E28" s="15">
        <v>0</v>
      </c>
    </row>
    <row r="29" spans="1:5" hidden="1" x14ac:dyDescent="0.25">
      <c r="A29" s="10" t="s">
        <v>10</v>
      </c>
      <c r="B29" s="14" t="s">
        <v>36</v>
      </c>
      <c r="C29" s="9"/>
      <c r="D29" s="15">
        <v>0</v>
      </c>
      <c r="E29" s="15">
        <v>0</v>
      </c>
    </row>
    <row r="30" spans="1:5" hidden="1" x14ac:dyDescent="0.25">
      <c r="A30" s="10" t="s">
        <v>12</v>
      </c>
      <c r="B30" s="14" t="s">
        <v>37</v>
      </c>
      <c r="C30" s="9"/>
      <c r="D30" s="15">
        <v>0</v>
      </c>
      <c r="E30" s="15">
        <v>0</v>
      </c>
    </row>
    <row r="31" spans="1:5" hidden="1" x14ac:dyDescent="0.25">
      <c r="A31" s="10" t="s">
        <v>14</v>
      </c>
      <c r="B31" s="14" t="s">
        <v>38</v>
      </c>
      <c r="C31" s="9"/>
      <c r="D31" s="15">
        <v>0</v>
      </c>
      <c r="E31" s="15">
        <v>0</v>
      </c>
    </row>
    <row r="32" spans="1:5" hidden="1" x14ac:dyDescent="0.25">
      <c r="A32" s="10" t="s">
        <v>39</v>
      </c>
      <c r="B32" s="26" t="s">
        <v>40</v>
      </c>
      <c r="C32" s="9"/>
      <c r="D32" s="15">
        <v>0</v>
      </c>
      <c r="E32" s="15">
        <v>0</v>
      </c>
    </row>
    <row r="33" spans="1:5" hidden="1" x14ac:dyDescent="0.25">
      <c r="A33" s="10" t="s">
        <v>41</v>
      </c>
      <c r="B33" s="14" t="s">
        <v>42</v>
      </c>
      <c r="C33" s="9"/>
      <c r="D33" s="15">
        <v>0</v>
      </c>
      <c r="E33" s="15">
        <v>0</v>
      </c>
    </row>
    <row r="34" spans="1:5" hidden="1" x14ac:dyDescent="0.25">
      <c r="A34" s="10" t="s">
        <v>28</v>
      </c>
      <c r="B34" s="14" t="s">
        <v>43</v>
      </c>
      <c r="C34" s="9"/>
      <c r="D34" s="15">
        <v>0</v>
      </c>
      <c r="E34" s="15">
        <v>0</v>
      </c>
    </row>
    <row r="35" spans="1:5" ht="15.75" hidden="1" thickBot="1" x14ac:dyDescent="0.3">
      <c r="A35" s="155" t="s">
        <v>44</v>
      </c>
      <c r="B35" s="155"/>
      <c r="C35" s="31"/>
      <c r="D35" s="32">
        <f>SUM(D27:D34)</f>
        <v>0</v>
      </c>
      <c r="E35" s="32">
        <f>SUM(E27:E34)</f>
        <v>0</v>
      </c>
    </row>
    <row r="36" spans="1:5" ht="16.5" thickTop="1" thickBot="1" x14ac:dyDescent="0.3">
      <c r="A36" s="156" t="s">
        <v>45</v>
      </c>
      <c r="B36" s="157"/>
      <c r="C36" s="33"/>
      <c r="D36" s="34">
        <f>D12+D25+D35</f>
        <v>3401803</v>
      </c>
      <c r="E36" s="34">
        <f>E12+E25+E35</f>
        <v>3441250</v>
      </c>
    </row>
    <row r="37" spans="1:5" ht="15.75" thickTop="1" x14ac:dyDescent="0.25">
      <c r="A37" s="142" t="s">
        <v>46</v>
      </c>
      <c r="B37" s="158"/>
      <c r="C37" s="9"/>
      <c r="D37" s="24"/>
      <c r="E37" s="24"/>
    </row>
    <row r="38" spans="1:5" x14ac:dyDescent="0.25">
      <c r="A38" s="11" t="s">
        <v>4</v>
      </c>
      <c r="B38" s="12" t="s">
        <v>47</v>
      </c>
      <c r="C38" s="9"/>
      <c r="D38" s="24"/>
      <c r="E38" s="24"/>
    </row>
    <row r="39" spans="1:5" x14ac:dyDescent="0.25">
      <c r="A39" s="10" t="s">
        <v>6</v>
      </c>
      <c r="B39" s="14" t="s">
        <v>48</v>
      </c>
      <c r="C39" s="9"/>
      <c r="D39" s="22">
        <v>20538</v>
      </c>
      <c r="E39" s="22">
        <v>13228</v>
      </c>
    </row>
    <row r="40" spans="1:5" hidden="1" x14ac:dyDescent="0.25">
      <c r="A40" s="10" t="s">
        <v>20</v>
      </c>
      <c r="B40" s="14" t="s">
        <v>49</v>
      </c>
      <c r="C40" s="9"/>
      <c r="D40" s="22"/>
      <c r="E40" s="22">
        <v>0</v>
      </c>
    </row>
    <row r="41" spans="1:5" hidden="1" x14ac:dyDescent="0.25">
      <c r="A41" s="10" t="s">
        <v>50</v>
      </c>
      <c r="B41" s="14" t="s">
        <v>51</v>
      </c>
      <c r="C41" s="9"/>
      <c r="D41" s="22"/>
      <c r="E41" s="22">
        <v>0</v>
      </c>
    </row>
    <row r="42" spans="1:5" x14ac:dyDescent="0.25">
      <c r="A42" s="19" t="s">
        <v>20</v>
      </c>
      <c r="B42" s="14" t="s">
        <v>52</v>
      </c>
      <c r="C42" s="9"/>
      <c r="D42" s="22">
        <v>2414</v>
      </c>
      <c r="E42" s="22">
        <v>2414</v>
      </c>
    </row>
    <row r="43" spans="1:5" hidden="1" x14ac:dyDescent="0.25">
      <c r="A43" s="10" t="s">
        <v>14</v>
      </c>
      <c r="B43" s="14" t="s">
        <v>53</v>
      </c>
      <c r="C43" s="9"/>
      <c r="D43" s="22"/>
      <c r="E43" s="22"/>
    </row>
    <row r="44" spans="1:5" hidden="1" x14ac:dyDescent="0.25">
      <c r="A44" s="10"/>
      <c r="B44" s="14" t="s">
        <v>54</v>
      </c>
      <c r="C44" s="9"/>
      <c r="D44" s="22">
        <v>0</v>
      </c>
      <c r="E44" s="22">
        <v>0</v>
      </c>
    </row>
    <row r="45" spans="1:5" x14ac:dyDescent="0.25">
      <c r="A45" s="131" t="s">
        <v>55</v>
      </c>
      <c r="B45" s="141"/>
      <c r="C45" s="35"/>
      <c r="D45" s="36">
        <f>SUM(D39:D44)</f>
        <v>22952</v>
      </c>
      <c r="E45" s="36">
        <f>SUM(E39:E44)</f>
        <v>15642</v>
      </c>
    </row>
    <row r="46" spans="1:5" x14ac:dyDescent="0.25">
      <c r="A46" s="11" t="s">
        <v>56</v>
      </c>
      <c r="B46" s="12" t="s">
        <v>57</v>
      </c>
      <c r="C46" s="9"/>
      <c r="D46" s="24"/>
      <c r="E46" s="24"/>
    </row>
    <row r="47" spans="1:5" x14ac:dyDescent="0.25">
      <c r="A47" s="19" t="s">
        <v>6</v>
      </c>
      <c r="B47" s="14" t="s">
        <v>58</v>
      </c>
      <c r="C47" s="21"/>
      <c r="D47" s="22">
        <v>121797</v>
      </c>
      <c r="E47" s="22">
        <v>118341</v>
      </c>
    </row>
    <row r="48" spans="1:5" hidden="1" x14ac:dyDescent="0.25">
      <c r="A48" s="19" t="s">
        <v>20</v>
      </c>
      <c r="B48" s="14" t="s">
        <v>59</v>
      </c>
      <c r="C48" s="21"/>
      <c r="D48" s="22"/>
      <c r="E48" s="22">
        <v>0</v>
      </c>
    </row>
    <row r="49" spans="1:5" hidden="1" x14ac:dyDescent="0.25">
      <c r="A49" s="19" t="s">
        <v>10</v>
      </c>
      <c r="B49" s="14" t="s">
        <v>60</v>
      </c>
      <c r="C49" s="21"/>
      <c r="D49" s="22"/>
      <c r="E49" s="22">
        <v>0</v>
      </c>
    </row>
    <row r="50" spans="1:5" x14ac:dyDescent="0.25">
      <c r="A50" s="19" t="s">
        <v>20</v>
      </c>
      <c r="B50" s="14" t="s">
        <v>61</v>
      </c>
      <c r="C50" s="9"/>
      <c r="D50" s="37">
        <v>275</v>
      </c>
      <c r="E50" s="22">
        <v>427</v>
      </c>
    </row>
    <row r="51" spans="1:5" hidden="1" x14ac:dyDescent="0.25">
      <c r="A51" s="19" t="s">
        <v>14</v>
      </c>
      <c r="B51" s="14" t="s">
        <v>62</v>
      </c>
      <c r="C51" s="21"/>
      <c r="D51" s="22"/>
      <c r="E51" s="22">
        <v>0</v>
      </c>
    </row>
    <row r="52" spans="1:5" hidden="1" x14ac:dyDescent="0.25">
      <c r="A52" s="19" t="s">
        <v>39</v>
      </c>
      <c r="B52" s="14" t="s">
        <v>63</v>
      </c>
      <c r="C52" s="21"/>
      <c r="D52" s="22"/>
      <c r="E52" s="22">
        <v>0</v>
      </c>
    </row>
    <row r="53" spans="1:5" x14ac:dyDescent="0.25">
      <c r="A53" s="19" t="s">
        <v>10</v>
      </c>
      <c r="B53" s="14" t="s">
        <v>64</v>
      </c>
      <c r="C53" s="21"/>
      <c r="D53" s="22">
        <v>9</v>
      </c>
      <c r="E53" s="22">
        <v>745</v>
      </c>
    </row>
    <row r="54" spans="1:5" hidden="1" x14ac:dyDescent="0.25">
      <c r="A54" s="10" t="s">
        <v>28</v>
      </c>
      <c r="B54" s="14" t="s">
        <v>65</v>
      </c>
      <c r="C54" s="38"/>
      <c r="D54" s="39">
        <v>0</v>
      </c>
      <c r="E54" s="39">
        <v>0</v>
      </c>
    </row>
    <row r="55" spans="1:5" x14ac:dyDescent="0.25">
      <c r="A55" s="146" t="s">
        <v>66</v>
      </c>
      <c r="B55" s="147"/>
      <c r="C55" s="35"/>
      <c r="D55" s="36">
        <f>SUM(D47:D54)</f>
        <v>122081</v>
      </c>
      <c r="E55" s="36">
        <f>SUM(E47:E54)</f>
        <v>119513</v>
      </c>
    </row>
    <row r="56" spans="1:5" hidden="1" x14ac:dyDescent="0.25">
      <c r="A56" s="11" t="s">
        <v>32</v>
      </c>
      <c r="B56" s="12" t="s">
        <v>67</v>
      </c>
      <c r="C56" s="9"/>
      <c r="D56" s="24"/>
      <c r="E56" s="24"/>
    </row>
    <row r="57" spans="1:5" hidden="1" x14ac:dyDescent="0.25">
      <c r="A57" s="10" t="s">
        <v>6</v>
      </c>
      <c r="B57" s="14" t="s">
        <v>34</v>
      </c>
      <c r="C57" s="21"/>
      <c r="D57" s="22">
        <v>0</v>
      </c>
      <c r="E57" s="22">
        <v>0</v>
      </c>
    </row>
    <row r="58" spans="1:5" hidden="1" x14ac:dyDescent="0.25">
      <c r="A58" s="10" t="s">
        <v>20</v>
      </c>
      <c r="B58" s="14" t="s">
        <v>42</v>
      </c>
      <c r="C58" s="21"/>
      <c r="D58" s="22">
        <v>0</v>
      </c>
      <c r="E58" s="22">
        <v>0</v>
      </c>
    </row>
    <row r="59" spans="1:5" hidden="1" x14ac:dyDescent="0.25">
      <c r="A59" s="10" t="s">
        <v>10</v>
      </c>
      <c r="B59" s="14" t="s">
        <v>68</v>
      </c>
      <c r="C59" s="21"/>
      <c r="D59" s="22">
        <v>0</v>
      </c>
      <c r="E59" s="22">
        <v>0</v>
      </c>
    </row>
    <row r="60" spans="1:5" hidden="1" x14ac:dyDescent="0.25">
      <c r="A60" s="10" t="s">
        <v>12</v>
      </c>
      <c r="B60" s="14" t="s">
        <v>69</v>
      </c>
      <c r="C60" s="38"/>
      <c r="D60" s="39">
        <v>0</v>
      </c>
      <c r="E60" s="39">
        <v>0</v>
      </c>
    </row>
    <row r="61" spans="1:5" hidden="1" x14ac:dyDescent="0.25">
      <c r="A61" s="148" t="s">
        <v>70</v>
      </c>
      <c r="B61" s="149"/>
      <c r="C61" s="40"/>
      <c r="D61" s="41">
        <f>SUM(D57:D60)</f>
        <v>0</v>
      </c>
      <c r="E61" s="41">
        <f>SUM(E57:E60)</f>
        <v>0</v>
      </c>
    </row>
    <row r="62" spans="1:5" ht="15.75" thickBot="1" x14ac:dyDescent="0.3">
      <c r="A62" s="42" t="s">
        <v>32</v>
      </c>
      <c r="B62" s="43" t="s">
        <v>71</v>
      </c>
      <c r="C62" s="44"/>
      <c r="D62" s="45">
        <v>156425</v>
      </c>
      <c r="E62" s="45">
        <v>121979</v>
      </c>
    </row>
    <row r="63" spans="1:5" ht="16.5" thickTop="1" thickBot="1" x14ac:dyDescent="0.3">
      <c r="A63" s="134" t="s">
        <v>72</v>
      </c>
      <c r="B63" s="135"/>
      <c r="C63" s="46"/>
      <c r="D63" s="47">
        <f>D45+D55+D61+D62</f>
        <v>301458</v>
      </c>
      <c r="E63" s="47">
        <f>E45+E55+E61+E62</f>
        <v>257134</v>
      </c>
    </row>
    <row r="64" spans="1:5" ht="16.5" hidden="1" thickTop="1" thickBot="1" x14ac:dyDescent="0.3">
      <c r="A64" s="48"/>
      <c r="B64" s="48"/>
      <c r="C64" s="48"/>
      <c r="D64" s="49"/>
      <c r="E64" s="49"/>
    </row>
    <row r="65" spans="1:5" ht="16.5" thickTop="1" thickBot="1" x14ac:dyDescent="0.3">
      <c r="A65" s="136" t="s">
        <v>73</v>
      </c>
      <c r="B65" s="137"/>
      <c r="C65" s="50"/>
      <c r="D65" s="51">
        <f>D36+D63</f>
        <v>3703261</v>
      </c>
      <c r="E65" s="51">
        <f>E36+E63</f>
        <v>3698384</v>
      </c>
    </row>
    <row r="66" spans="1:5" ht="15.75" thickTop="1" x14ac:dyDescent="0.25">
      <c r="A66" s="52"/>
      <c r="B66" s="52"/>
      <c r="C66" s="9"/>
      <c r="D66" s="53"/>
      <c r="E66" s="53"/>
    </row>
    <row r="67" spans="1:5" x14ac:dyDescent="0.25">
      <c r="A67" s="54"/>
      <c r="B67" s="26" t="s">
        <v>74</v>
      </c>
      <c r="C67" s="57" t="s">
        <v>75</v>
      </c>
      <c r="D67" s="54"/>
      <c r="E67" s="54"/>
    </row>
    <row r="68" spans="1:5" x14ac:dyDescent="0.25">
      <c r="A68" s="54"/>
      <c r="B68" s="26"/>
      <c r="C68" s="57"/>
      <c r="D68" s="54"/>
      <c r="E68" s="54"/>
    </row>
    <row r="69" spans="1:5" x14ac:dyDescent="0.25">
      <c r="A69" s="54"/>
      <c r="B69" s="55" t="s">
        <v>76</v>
      </c>
      <c r="C69" s="57" t="s">
        <v>77</v>
      </c>
      <c r="D69" s="54"/>
      <c r="E69" s="54"/>
    </row>
    <row r="70" spans="1:5" x14ac:dyDescent="0.25">
      <c r="A70" s="54"/>
      <c r="B70" s="55"/>
      <c r="C70" s="57"/>
      <c r="D70" s="54"/>
      <c r="E70" s="54"/>
    </row>
    <row r="71" spans="1:5" x14ac:dyDescent="0.25">
      <c r="A71" s="54"/>
      <c r="B71" s="55" t="s">
        <v>153</v>
      </c>
      <c r="C71" s="57"/>
      <c r="D71" s="54"/>
      <c r="E71" s="54"/>
    </row>
    <row r="72" spans="1:5" x14ac:dyDescent="0.25">
      <c r="A72" s="54"/>
      <c r="B72" s="55"/>
      <c r="C72" s="57"/>
      <c r="D72" s="54"/>
      <c r="E72" s="54"/>
    </row>
    <row r="73" spans="1:5" ht="20.25" x14ac:dyDescent="0.3">
      <c r="A73" s="150" t="s">
        <v>156</v>
      </c>
      <c r="B73" s="151"/>
      <c r="C73" s="1"/>
      <c r="D73" s="2"/>
      <c r="E73" s="1"/>
    </row>
    <row r="74" spans="1:5" ht="15.75" thickBot="1" x14ac:dyDescent="0.3">
      <c r="A74" s="54"/>
      <c r="B74" s="58"/>
      <c r="C74" s="59"/>
      <c r="D74" s="59"/>
      <c r="E74" s="59"/>
    </row>
    <row r="75" spans="1:5" x14ac:dyDescent="0.25">
      <c r="A75" s="138"/>
      <c r="B75" s="138" t="s">
        <v>78</v>
      </c>
      <c r="C75" s="138" t="s">
        <v>1</v>
      </c>
      <c r="D75" s="7" t="s">
        <v>155</v>
      </c>
      <c r="E75" s="7" t="s">
        <v>154</v>
      </c>
    </row>
    <row r="76" spans="1:5" ht="15.75" thickBot="1" x14ac:dyDescent="0.3">
      <c r="A76" s="139"/>
      <c r="B76" s="139"/>
      <c r="C76" s="139"/>
      <c r="D76" s="60" t="str">
        <f>D4</f>
        <v>EUR</v>
      </c>
      <c r="E76" s="60" t="str">
        <f>E4</f>
        <v>EUR</v>
      </c>
    </row>
    <row r="77" spans="1:5" x14ac:dyDescent="0.25">
      <c r="A77" s="140" t="s">
        <v>79</v>
      </c>
      <c r="B77" s="140"/>
      <c r="C77" s="61"/>
      <c r="D77" s="62"/>
      <c r="E77" s="62"/>
    </row>
    <row r="78" spans="1:5" x14ac:dyDescent="0.25">
      <c r="A78" s="19" t="s">
        <v>6</v>
      </c>
      <c r="B78" s="14" t="s">
        <v>80</v>
      </c>
      <c r="C78" s="21"/>
      <c r="D78" s="22">
        <v>2665038</v>
      </c>
      <c r="E78" s="22">
        <v>2665038</v>
      </c>
    </row>
    <row r="79" spans="1:5" hidden="1" x14ac:dyDescent="0.25">
      <c r="A79" s="19" t="s">
        <v>20</v>
      </c>
      <c r="B79" s="14" t="s">
        <v>81</v>
      </c>
      <c r="C79" s="21"/>
      <c r="D79" s="22"/>
      <c r="E79" s="22">
        <v>0</v>
      </c>
    </row>
    <row r="80" spans="1:5" hidden="1" x14ac:dyDescent="0.25">
      <c r="A80" s="19" t="s">
        <v>10</v>
      </c>
      <c r="B80" s="14" t="s">
        <v>82</v>
      </c>
      <c r="C80" s="21"/>
      <c r="D80" s="22"/>
      <c r="E80" s="22">
        <v>0</v>
      </c>
    </row>
    <row r="81" spans="1:5" hidden="1" x14ac:dyDescent="0.25">
      <c r="A81" s="19" t="s">
        <v>12</v>
      </c>
      <c r="B81" s="14" t="s">
        <v>83</v>
      </c>
      <c r="C81" s="21"/>
      <c r="D81" s="22"/>
      <c r="E81" s="22">
        <v>0</v>
      </c>
    </row>
    <row r="82" spans="1:5" hidden="1" x14ac:dyDescent="0.25">
      <c r="A82" s="19" t="s">
        <v>14</v>
      </c>
      <c r="B82" s="14" t="s">
        <v>84</v>
      </c>
      <c r="C82" s="21"/>
      <c r="D82" s="22"/>
      <c r="E82" s="22"/>
    </row>
    <row r="83" spans="1:5" hidden="1" x14ac:dyDescent="0.25">
      <c r="A83" s="19"/>
      <c r="B83" s="14" t="s">
        <v>85</v>
      </c>
      <c r="C83" s="9"/>
      <c r="D83" s="22"/>
      <c r="E83" s="22">
        <v>0</v>
      </c>
    </row>
    <row r="84" spans="1:5" hidden="1" x14ac:dyDescent="0.25">
      <c r="A84" s="19"/>
      <c r="B84" s="14" t="s">
        <v>86</v>
      </c>
      <c r="C84" s="9"/>
      <c r="D84" s="22"/>
      <c r="E84" s="22">
        <v>0</v>
      </c>
    </row>
    <row r="85" spans="1:5" hidden="1" x14ac:dyDescent="0.25">
      <c r="A85" s="19"/>
      <c r="B85" s="14" t="s">
        <v>87</v>
      </c>
      <c r="C85" s="9"/>
      <c r="D85" s="22"/>
      <c r="E85" s="22">
        <v>0</v>
      </c>
    </row>
    <row r="86" spans="1:5" hidden="1" x14ac:dyDescent="0.25">
      <c r="A86" s="19"/>
      <c r="B86" s="14" t="s">
        <v>88</v>
      </c>
      <c r="C86" s="9"/>
      <c r="D86" s="22"/>
      <c r="E86" s="22">
        <v>0</v>
      </c>
    </row>
    <row r="87" spans="1:5" hidden="1" x14ac:dyDescent="0.25">
      <c r="A87" s="19"/>
      <c r="B87" s="14" t="s">
        <v>89</v>
      </c>
      <c r="C87" s="9"/>
      <c r="D87" s="22"/>
      <c r="E87" s="22">
        <v>0</v>
      </c>
    </row>
    <row r="88" spans="1:5" x14ac:dyDescent="0.25">
      <c r="A88" s="19"/>
      <c r="B88" s="14" t="s">
        <v>90</v>
      </c>
      <c r="C88" s="9"/>
      <c r="D88" s="22">
        <v>46908</v>
      </c>
      <c r="E88" s="22">
        <v>46908</v>
      </c>
    </row>
    <row r="89" spans="1:5" x14ac:dyDescent="0.25">
      <c r="A89" s="19" t="s">
        <v>20</v>
      </c>
      <c r="B89" s="14" t="s">
        <v>91</v>
      </c>
      <c r="C89" s="9"/>
      <c r="D89" s="22">
        <v>-1124588</v>
      </c>
      <c r="E89" s="22">
        <v>-1076128</v>
      </c>
    </row>
    <row r="90" spans="1:5" x14ac:dyDescent="0.25">
      <c r="A90" s="19" t="s">
        <v>10</v>
      </c>
      <c r="B90" s="14" t="s">
        <v>92</v>
      </c>
      <c r="C90" s="9"/>
      <c r="D90" s="22">
        <v>18923</v>
      </c>
      <c r="E90" s="22">
        <v>-48460</v>
      </c>
    </row>
    <row r="91" spans="1:5" x14ac:dyDescent="0.25">
      <c r="A91" s="131" t="s">
        <v>93</v>
      </c>
      <c r="B91" s="141"/>
      <c r="C91" s="63"/>
      <c r="D91" s="64">
        <f>SUM(D78:D90)</f>
        <v>1606281</v>
      </c>
      <c r="E91" s="64">
        <f>SUM(E78:E90)</f>
        <v>1587358</v>
      </c>
    </row>
    <row r="92" spans="1:5" hidden="1" x14ac:dyDescent="0.25">
      <c r="A92" s="142" t="s">
        <v>94</v>
      </c>
      <c r="B92" s="142"/>
      <c r="C92" s="9"/>
      <c r="D92" s="22"/>
      <c r="E92" s="22"/>
    </row>
    <row r="93" spans="1:5" hidden="1" x14ac:dyDescent="0.25">
      <c r="A93" s="19" t="s">
        <v>6</v>
      </c>
      <c r="B93" s="14" t="s">
        <v>95</v>
      </c>
      <c r="C93" s="9"/>
      <c r="D93" s="22">
        <v>0</v>
      </c>
      <c r="E93" s="22">
        <v>0</v>
      </c>
    </row>
    <row r="94" spans="1:5" hidden="1" x14ac:dyDescent="0.25">
      <c r="A94" s="19" t="s">
        <v>20</v>
      </c>
      <c r="B94" s="14" t="s">
        <v>96</v>
      </c>
      <c r="C94" s="9"/>
      <c r="D94" s="22">
        <v>0</v>
      </c>
      <c r="E94" s="22">
        <v>0</v>
      </c>
    </row>
    <row r="95" spans="1:5" hidden="1" x14ac:dyDescent="0.25">
      <c r="A95" s="65" t="s">
        <v>6</v>
      </c>
      <c r="B95" s="66" t="s">
        <v>97</v>
      </c>
      <c r="C95" s="9"/>
      <c r="D95" s="22">
        <v>0</v>
      </c>
      <c r="E95" s="22">
        <v>0</v>
      </c>
    </row>
    <row r="96" spans="1:5" hidden="1" x14ac:dyDescent="0.25">
      <c r="A96" s="143" t="s">
        <v>98</v>
      </c>
      <c r="B96" s="144"/>
      <c r="C96" s="35"/>
      <c r="D96" s="36">
        <f>SUM(D93:D95)</f>
        <v>0</v>
      </c>
      <c r="E96" s="36">
        <f>SUM(E93:E95)</f>
        <v>0</v>
      </c>
    </row>
    <row r="97" spans="1:5" x14ac:dyDescent="0.25">
      <c r="A97" s="145" t="s">
        <v>99</v>
      </c>
      <c r="B97" s="145"/>
      <c r="C97" s="67"/>
      <c r="D97" s="68"/>
      <c r="E97" s="68"/>
    </row>
    <row r="98" spans="1:5" x14ac:dyDescent="0.25">
      <c r="A98" s="11" t="s">
        <v>4</v>
      </c>
      <c r="B98" s="12" t="s">
        <v>100</v>
      </c>
      <c r="C98" s="9"/>
      <c r="D98" s="22"/>
      <c r="E98" s="22"/>
    </row>
    <row r="99" spans="1:5" hidden="1" x14ac:dyDescent="0.25">
      <c r="A99" s="10" t="s">
        <v>6</v>
      </c>
      <c r="B99" s="14" t="s">
        <v>101</v>
      </c>
      <c r="C99" s="21"/>
      <c r="D99" s="22">
        <v>0</v>
      </c>
      <c r="E99" s="22">
        <v>0</v>
      </c>
    </row>
    <row r="100" spans="1:5" hidden="1" x14ac:dyDescent="0.25">
      <c r="A100" s="10" t="s">
        <v>20</v>
      </c>
      <c r="B100" s="14" t="s">
        <v>102</v>
      </c>
      <c r="C100" s="21"/>
      <c r="D100" s="22">
        <v>0</v>
      </c>
      <c r="E100" s="22">
        <v>0</v>
      </c>
    </row>
    <row r="101" spans="1:5" x14ac:dyDescent="0.25">
      <c r="A101" s="19" t="s">
        <v>6</v>
      </c>
      <c r="B101" s="14" t="s">
        <v>103</v>
      </c>
      <c r="C101" s="21"/>
      <c r="D101" s="22">
        <v>249776</v>
      </c>
      <c r="E101" s="22">
        <v>249776</v>
      </c>
    </row>
    <row r="102" spans="1:5" x14ac:dyDescent="0.25">
      <c r="A102" s="19" t="s">
        <v>20</v>
      </c>
      <c r="B102" s="14" t="s">
        <v>104</v>
      </c>
      <c r="C102" s="21"/>
      <c r="D102" s="22">
        <v>0</v>
      </c>
      <c r="E102" s="22">
        <v>0</v>
      </c>
    </row>
    <row r="103" spans="1:5" hidden="1" x14ac:dyDescent="0.25">
      <c r="A103" s="19" t="s">
        <v>14</v>
      </c>
      <c r="B103" s="14" t="s">
        <v>105</v>
      </c>
      <c r="C103" s="21"/>
      <c r="D103" s="22"/>
      <c r="E103" s="22">
        <v>0</v>
      </c>
    </row>
    <row r="104" spans="1:5" hidden="1" x14ac:dyDescent="0.25">
      <c r="A104" s="19" t="s">
        <v>39</v>
      </c>
      <c r="B104" s="14" t="s">
        <v>106</v>
      </c>
      <c r="C104" s="21"/>
      <c r="D104" s="22"/>
      <c r="E104" s="22">
        <v>0</v>
      </c>
    </row>
    <row r="105" spans="1:5" hidden="1" x14ac:dyDescent="0.25">
      <c r="A105" s="19" t="s">
        <v>41</v>
      </c>
      <c r="B105" s="14" t="s">
        <v>107</v>
      </c>
      <c r="C105" s="21"/>
      <c r="D105" s="22"/>
      <c r="E105" s="22">
        <v>0</v>
      </c>
    </row>
    <row r="106" spans="1:5" hidden="1" x14ac:dyDescent="0.25">
      <c r="A106" s="19" t="s">
        <v>28</v>
      </c>
      <c r="B106" s="14" t="s">
        <v>108</v>
      </c>
      <c r="C106" s="21"/>
      <c r="D106" s="22"/>
      <c r="E106" s="22">
        <v>0</v>
      </c>
    </row>
    <row r="107" spans="1:5" hidden="1" x14ac:dyDescent="0.25">
      <c r="A107" s="19" t="s">
        <v>109</v>
      </c>
      <c r="B107" s="14" t="s">
        <v>110</v>
      </c>
      <c r="C107" s="21"/>
      <c r="D107" s="22"/>
      <c r="E107" s="22">
        <v>0</v>
      </c>
    </row>
    <row r="108" spans="1:5" hidden="1" x14ac:dyDescent="0.25">
      <c r="A108" s="19" t="s">
        <v>111</v>
      </c>
      <c r="B108" s="14" t="s">
        <v>112</v>
      </c>
      <c r="C108" s="21"/>
      <c r="D108" s="22"/>
      <c r="E108" s="22">
        <v>0</v>
      </c>
    </row>
    <row r="109" spans="1:5" hidden="1" x14ac:dyDescent="0.25">
      <c r="A109" s="19" t="s">
        <v>113</v>
      </c>
      <c r="B109" s="14" t="s">
        <v>114</v>
      </c>
      <c r="C109" s="21"/>
      <c r="D109" s="22"/>
      <c r="E109" s="22">
        <v>0</v>
      </c>
    </row>
    <row r="110" spans="1:5" x14ac:dyDescent="0.25">
      <c r="A110" s="19" t="s">
        <v>10</v>
      </c>
      <c r="B110" s="14" t="s">
        <v>115</v>
      </c>
      <c r="C110" s="21"/>
      <c r="D110" s="22">
        <v>1596712</v>
      </c>
      <c r="E110" s="22">
        <v>1596712</v>
      </c>
    </row>
    <row r="111" spans="1:5" hidden="1" x14ac:dyDescent="0.25">
      <c r="A111" s="10" t="s">
        <v>116</v>
      </c>
      <c r="B111" s="14" t="s">
        <v>117</v>
      </c>
      <c r="C111" s="38"/>
      <c r="D111" s="22">
        <v>0</v>
      </c>
      <c r="E111" s="22">
        <v>0</v>
      </c>
    </row>
    <row r="112" spans="1:5" x14ac:dyDescent="0.25">
      <c r="A112" s="131" t="s">
        <v>118</v>
      </c>
      <c r="B112" s="131"/>
      <c r="C112" s="35"/>
      <c r="D112" s="36">
        <f>SUM(D99:D111)</f>
        <v>1846488</v>
      </c>
      <c r="E112" s="36">
        <f>SUM(E99:E111)</f>
        <v>1846488</v>
      </c>
    </row>
    <row r="113" spans="1:5" x14ac:dyDescent="0.25">
      <c r="A113" s="11" t="s">
        <v>56</v>
      </c>
      <c r="B113" s="12" t="s">
        <v>119</v>
      </c>
      <c r="C113" s="69"/>
      <c r="D113" s="68"/>
      <c r="E113" s="68"/>
    </row>
    <row r="114" spans="1:5" hidden="1" x14ac:dyDescent="0.25">
      <c r="A114" s="10" t="s">
        <v>6</v>
      </c>
      <c r="B114" s="14" t="s">
        <v>101</v>
      </c>
      <c r="C114" s="24"/>
      <c r="D114" s="22">
        <v>0</v>
      </c>
      <c r="E114" s="22">
        <v>0</v>
      </c>
    </row>
    <row r="115" spans="1:5" hidden="1" x14ac:dyDescent="0.25">
      <c r="A115" s="10" t="s">
        <v>20</v>
      </c>
      <c r="B115" s="14" t="s">
        <v>102</v>
      </c>
      <c r="C115" s="24"/>
      <c r="D115" s="22">
        <v>0</v>
      </c>
      <c r="E115" s="22">
        <v>0</v>
      </c>
    </row>
    <row r="116" spans="1:5" x14ac:dyDescent="0.25">
      <c r="A116" s="19" t="s">
        <v>6</v>
      </c>
      <c r="B116" s="14" t="s">
        <v>103</v>
      </c>
      <c r="C116" s="24"/>
      <c r="D116" s="22">
        <v>29069</v>
      </c>
      <c r="E116" s="22">
        <v>39378</v>
      </c>
    </row>
    <row r="117" spans="1:5" x14ac:dyDescent="0.25">
      <c r="A117" s="19" t="s">
        <v>20</v>
      </c>
      <c r="B117" s="14" t="s">
        <v>104</v>
      </c>
      <c r="C117" s="24"/>
      <c r="D117" s="22">
        <v>1187</v>
      </c>
      <c r="E117" s="22">
        <v>3991</v>
      </c>
    </row>
    <row r="118" spans="1:5" x14ac:dyDescent="0.25">
      <c r="A118" s="19" t="s">
        <v>10</v>
      </c>
      <c r="B118" s="14" t="s">
        <v>105</v>
      </c>
      <c r="C118" s="24"/>
      <c r="D118" s="22">
        <v>63814</v>
      </c>
      <c r="E118" s="22">
        <v>59961</v>
      </c>
    </row>
    <row r="119" spans="1:5" x14ac:dyDescent="0.25">
      <c r="A119" s="19" t="s">
        <v>12</v>
      </c>
      <c r="B119" s="14" t="s">
        <v>106</v>
      </c>
      <c r="C119" s="24"/>
      <c r="D119" s="22">
        <v>28154</v>
      </c>
      <c r="E119" s="22">
        <v>21506</v>
      </c>
    </row>
    <row r="120" spans="1:5" hidden="1" x14ac:dyDescent="0.25">
      <c r="A120" s="19" t="s">
        <v>41</v>
      </c>
      <c r="B120" s="14" t="s">
        <v>107</v>
      </c>
      <c r="C120" s="21"/>
      <c r="D120" s="22"/>
      <c r="E120" s="22">
        <v>0</v>
      </c>
    </row>
    <row r="121" spans="1:5" hidden="1" x14ac:dyDescent="0.25">
      <c r="A121" s="19" t="s">
        <v>28</v>
      </c>
      <c r="B121" s="14" t="s">
        <v>108</v>
      </c>
      <c r="C121" s="24"/>
      <c r="D121" s="22"/>
      <c r="E121" s="22">
        <v>0</v>
      </c>
    </row>
    <row r="122" spans="1:5" hidden="1" x14ac:dyDescent="0.25">
      <c r="A122" s="19" t="s">
        <v>109</v>
      </c>
      <c r="B122" s="14" t="s">
        <v>110</v>
      </c>
      <c r="C122" s="24"/>
      <c r="D122" s="22"/>
      <c r="E122" s="22">
        <v>0</v>
      </c>
    </row>
    <row r="123" spans="1:5" x14ac:dyDescent="0.25">
      <c r="A123" s="19" t="s">
        <v>14</v>
      </c>
      <c r="B123" s="14" t="s">
        <v>112</v>
      </c>
      <c r="C123" s="24"/>
      <c r="D123" s="37">
        <v>25329</v>
      </c>
      <c r="E123" s="22">
        <v>30621</v>
      </c>
    </row>
    <row r="124" spans="1:5" x14ac:dyDescent="0.25">
      <c r="A124" s="19" t="s">
        <v>39</v>
      </c>
      <c r="B124" s="14" t="s">
        <v>114</v>
      </c>
      <c r="C124" s="24"/>
      <c r="D124" s="22">
        <v>18518</v>
      </c>
      <c r="E124" s="22">
        <v>17468</v>
      </c>
    </row>
    <row r="125" spans="1:5" x14ac:dyDescent="0.25">
      <c r="A125" s="19" t="s">
        <v>41</v>
      </c>
      <c r="B125" s="14" t="s">
        <v>115</v>
      </c>
      <c r="C125" s="24"/>
      <c r="D125" s="22">
        <v>54894</v>
      </c>
      <c r="E125" s="22">
        <v>54894</v>
      </c>
    </row>
    <row r="126" spans="1:5" hidden="1" x14ac:dyDescent="0.25">
      <c r="A126" s="19" t="s">
        <v>116</v>
      </c>
      <c r="B126" s="14" t="s">
        <v>117</v>
      </c>
      <c r="C126" s="24"/>
      <c r="D126" s="22"/>
      <c r="E126" s="22">
        <v>0</v>
      </c>
    </row>
    <row r="127" spans="1:5" x14ac:dyDescent="0.25">
      <c r="A127" s="19" t="s">
        <v>28</v>
      </c>
      <c r="B127" s="14" t="s">
        <v>120</v>
      </c>
      <c r="C127" s="24"/>
      <c r="D127" s="22">
        <v>29527</v>
      </c>
      <c r="E127" s="22">
        <v>36719</v>
      </c>
    </row>
    <row r="128" spans="1:5" hidden="1" x14ac:dyDescent="0.25">
      <c r="A128" s="10" t="s">
        <v>121</v>
      </c>
      <c r="B128" s="14" t="s">
        <v>122</v>
      </c>
      <c r="C128" s="70"/>
      <c r="D128" s="22">
        <v>0</v>
      </c>
      <c r="E128" s="22">
        <v>0</v>
      </c>
    </row>
    <row r="129" spans="1:5" ht="15.75" thickBot="1" x14ac:dyDescent="0.3">
      <c r="A129" s="132" t="s">
        <v>123</v>
      </c>
      <c r="B129" s="133"/>
      <c r="C129" s="71"/>
      <c r="D129" s="72">
        <f>SUM(D114:D128)</f>
        <v>250492</v>
      </c>
      <c r="E129" s="72">
        <f>SUM(E114:E128)</f>
        <v>264538</v>
      </c>
    </row>
    <row r="130" spans="1:5" ht="16.5" thickTop="1" thickBot="1" x14ac:dyDescent="0.3">
      <c r="A130" s="134" t="s">
        <v>124</v>
      </c>
      <c r="B130" s="135"/>
      <c r="C130" s="46"/>
      <c r="D130" s="47">
        <f>D112+D129</f>
        <v>2096980</v>
      </c>
      <c r="E130" s="47">
        <f>E112+E129</f>
        <v>2111026</v>
      </c>
    </row>
    <row r="131" spans="1:5" ht="16.5" hidden="1" thickTop="1" thickBot="1" x14ac:dyDescent="0.3">
      <c r="A131" s="48"/>
      <c r="B131" s="48"/>
      <c r="C131" s="48"/>
      <c r="D131" s="49"/>
      <c r="E131" s="49"/>
    </row>
    <row r="132" spans="1:5" ht="16.5" thickTop="1" thickBot="1" x14ac:dyDescent="0.3">
      <c r="A132" s="136" t="s">
        <v>125</v>
      </c>
      <c r="B132" s="137"/>
      <c r="C132" s="50"/>
      <c r="D132" s="73">
        <f>D91+D96+D130</f>
        <v>3703261</v>
      </c>
      <c r="E132" s="73">
        <f>E91+E96+E130</f>
        <v>3698384</v>
      </c>
    </row>
    <row r="133" spans="1:5" ht="15.75" thickTop="1" x14ac:dyDescent="0.25">
      <c r="A133" s="74"/>
      <c r="B133" s="75"/>
      <c r="C133" s="67"/>
      <c r="D133" s="76"/>
      <c r="E133" s="76"/>
    </row>
    <row r="134" spans="1:5" x14ac:dyDescent="0.25">
      <c r="A134" s="78"/>
      <c r="B134" s="26" t="str">
        <f t="shared" ref="B134:B136" si="0">B67</f>
        <v>Valdes loceklis</v>
      </c>
      <c r="C134" s="79" t="str">
        <f>C67</f>
        <v>Jānis Podnieks</v>
      </c>
      <c r="D134" s="78"/>
      <c r="E134" s="78"/>
    </row>
    <row r="135" spans="1:5" x14ac:dyDescent="0.25">
      <c r="A135" s="78"/>
      <c r="B135" s="26"/>
      <c r="C135" s="79"/>
      <c r="D135" s="78"/>
      <c r="E135" s="78"/>
    </row>
    <row r="136" spans="1:5" x14ac:dyDescent="0.25">
      <c r="A136" s="77"/>
      <c r="B136" s="26" t="str">
        <f t="shared" si="0"/>
        <v>Galvenais grāmatvedis</v>
      </c>
      <c r="C136" s="79" t="s">
        <v>77</v>
      </c>
      <c r="D136" s="53"/>
      <c r="E136" s="53"/>
    </row>
    <row r="137" spans="1:5" x14ac:dyDescent="0.25">
      <c r="A137" s="77"/>
      <c r="B137" s="26"/>
      <c r="C137" s="79"/>
      <c r="D137" s="53"/>
      <c r="E137" s="53"/>
    </row>
    <row r="138" spans="1:5" x14ac:dyDescent="0.25">
      <c r="A138" s="77"/>
      <c r="B138" s="26" t="s">
        <v>153</v>
      </c>
      <c r="C138" s="79"/>
      <c r="D138" s="53"/>
      <c r="E138" s="53"/>
    </row>
    <row r="139" spans="1:5" x14ac:dyDescent="0.25">
      <c r="A139" s="77"/>
      <c r="B139" s="26"/>
      <c r="C139" s="79"/>
      <c r="D139" s="53"/>
      <c r="E139" s="53"/>
    </row>
    <row r="140" spans="1:5" x14ac:dyDescent="0.25">
      <c r="A140" s="77"/>
      <c r="B140" s="26"/>
      <c r="C140" s="79"/>
      <c r="D140" s="53"/>
      <c r="E140" s="53"/>
    </row>
    <row r="141" spans="1:5" x14ac:dyDescent="0.25">
      <c r="A141" s="77"/>
      <c r="B141" s="26"/>
      <c r="C141" s="79"/>
      <c r="D141" s="53"/>
      <c r="E141" s="53"/>
    </row>
    <row r="142" spans="1:5" x14ac:dyDescent="0.25">
      <c r="A142" s="77"/>
      <c r="B142" s="26"/>
      <c r="C142" s="79"/>
      <c r="D142" s="53"/>
      <c r="E142" s="53"/>
    </row>
    <row r="143" spans="1:5" x14ac:dyDescent="0.25">
      <c r="A143" s="77"/>
      <c r="B143" s="26"/>
      <c r="C143" s="79"/>
      <c r="D143" s="53"/>
      <c r="E143" s="53"/>
    </row>
    <row r="144" spans="1:5" ht="20.25" x14ac:dyDescent="0.3">
      <c r="A144" s="129" t="s">
        <v>157</v>
      </c>
      <c r="B144" s="130"/>
      <c r="C144" s="130"/>
      <c r="D144" s="80"/>
      <c r="E144" s="80"/>
    </row>
    <row r="145" spans="1:5" x14ac:dyDescent="0.25">
      <c r="A145" s="81" t="s">
        <v>126</v>
      </c>
      <c r="B145" s="82"/>
      <c r="C145" s="1"/>
      <c r="D145" s="2"/>
      <c r="E145" s="1"/>
    </row>
    <row r="146" spans="1:5" ht="15.75" thickBot="1" x14ac:dyDescent="0.3">
      <c r="A146" s="82"/>
      <c r="B146" s="58"/>
      <c r="C146" s="5"/>
      <c r="D146" s="6"/>
      <c r="E146" s="6"/>
    </row>
    <row r="147" spans="1:5" x14ac:dyDescent="0.25">
      <c r="A147" s="83"/>
      <c r="B147" s="83"/>
      <c r="C147" s="84" t="s">
        <v>1</v>
      </c>
      <c r="D147" s="85" t="s">
        <v>155</v>
      </c>
      <c r="E147" s="85" t="s">
        <v>158</v>
      </c>
    </row>
    <row r="148" spans="1:5" ht="15.75" thickBot="1" x14ac:dyDescent="0.3">
      <c r="A148" s="6"/>
      <c r="B148" s="6"/>
      <c r="C148" s="6"/>
      <c r="D148" s="86" t="str">
        <f>D76</f>
        <v>EUR</v>
      </c>
      <c r="E148" s="86" t="str">
        <f>E76</f>
        <v>EUR</v>
      </c>
    </row>
    <row r="149" spans="1:5" x14ac:dyDescent="0.25">
      <c r="A149" s="87" t="s">
        <v>6</v>
      </c>
      <c r="B149" s="88" t="s">
        <v>127</v>
      </c>
      <c r="C149" s="89"/>
      <c r="D149" s="90"/>
      <c r="E149" s="90"/>
    </row>
    <row r="150" spans="1:5" hidden="1" x14ac:dyDescent="0.25">
      <c r="A150" s="87"/>
      <c r="B150" s="91" t="s">
        <v>128</v>
      </c>
      <c r="C150" s="92"/>
      <c r="D150" s="93">
        <v>0</v>
      </c>
      <c r="E150" s="93">
        <v>0</v>
      </c>
    </row>
    <row r="151" spans="1:5" x14ac:dyDescent="0.25">
      <c r="A151" s="87"/>
      <c r="B151" s="91" t="s">
        <v>129</v>
      </c>
      <c r="C151" s="92"/>
      <c r="D151" s="94">
        <v>249766</v>
      </c>
      <c r="E151" s="95">
        <v>222530</v>
      </c>
    </row>
    <row r="152" spans="1:5" ht="25.5" x14ac:dyDescent="0.25">
      <c r="A152" s="96" t="s">
        <v>20</v>
      </c>
      <c r="B152" s="97" t="s">
        <v>130</v>
      </c>
      <c r="C152" s="98"/>
      <c r="D152" s="99">
        <v>-202740</v>
      </c>
      <c r="E152" s="100">
        <v>-205210</v>
      </c>
    </row>
    <row r="153" spans="1:5" x14ac:dyDescent="0.25">
      <c r="A153" s="101" t="s">
        <v>10</v>
      </c>
      <c r="B153" s="102" t="s">
        <v>131</v>
      </c>
      <c r="C153" s="103"/>
      <c r="D153" s="104">
        <f>SUM(D150:D152)</f>
        <v>47026</v>
      </c>
      <c r="E153" s="104">
        <f>SUM(E150:E152)</f>
        <v>17320</v>
      </c>
    </row>
    <row r="154" spans="1:5" hidden="1" x14ac:dyDescent="0.25">
      <c r="A154" s="87" t="s">
        <v>12</v>
      </c>
      <c r="B154" s="105" t="s">
        <v>132</v>
      </c>
      <c r="C154" s="106"/>
      <c r="D154" s="107">
        <v>0</v>
      </c>
      <c r="E154" s="108">
        <v>0</v>
      </c>
    </row>
    <row r="155" spans="1:5" x14ac:dyDescent="0.25">
      <c r="A155" s="87" t="s">
        <v>12</v>
      </c>
      <c r="B155" s="91" t="s">
        <v>133</v>
      </c>
      <c r="C155" s="92"/>
      <c r="D155" s="94">
        <v>-27457</v>
      </c>
      <c r="E155" s="95">
        <v>-25573</v>
      </c>
    </row>
    <row r="156" spans="1:5" x14ac:dyDescent="0.25">
      <c r="A156" s="87" t="s">
        <v>14</v>
      </c>
      <c r="B156" s="91" t="s">
        <v>134</v>
      </c>
      <c r="C156" s="92"/>
      <c r="D156" s="94"/>
      <c r="E156" s="95"/>
    </row>
    <row r="157" spans="1:5" x14ac:dyDescent="0.25">
      <c r="A157" s="87" t="s">
        <v>39</v>
      </c>
      <c r="B157" s="91" t="s">
        <v>135</v>
      </c>
      <c r="C157" s="92"/>
      <c r="D157" s="94">
        <v>-42</v>
      </c>
      <c r="E157" s="95">
        <v>-522</v>
      </c>
    </row>
    <row r="158" spans="1:5" hidden="1" x14ac:dyDescent="0.25">
      <c r="A158" s="87" t="s">
        <v>28</v>
      </c>
      <c r="B158" s="91" t="s">
        <v>136</v>
      </c>
      <c r="C158" s="109"/>
      <c r="D158" s="94"/>
      <c r="E158" s="95"/>
    </row>
    <row r="159" spans="1:5" hidden="1" x14ac:dyDescent="0.25">
      <c r="A159" s="87"/>
      <c r="B159" s="91" t="s">
        <v>137</v>
      </c>
      <c r="C159" s="109"/>
      <c r="D159" s="94"/>
      <c r="E159" s="95">
        <v>0</v>
      </c>
    </row>
    <row r="160" spans="1:5" hidden="1" x14ac:dyDescent="0.25">
      <c r="A160" s="87"/>
      <c r="B160" s="91" t="s">
        <v>138</v>
      </c>
      <c r="C160" s="109"/>
      <c r="D160" s="94"/>
      <c r="E160" s="95">
        <v>0</v>
      </c>
    </row>
    <row r="161" spans="1:5" hidden="1" x14ac:dyDescent="0.25">
      <c r="A161" s="87"/>
      <c r="B161" s="91" t="s">
        <v>139</v>
      </c>
      <c r="C161" s="109"/>
      <c r="D161" s="94"/>
      <c r="E161" s="95">
        <v>0</v>
      </c>
    </row>
    <row r="162" spans="1:5" ht="153" hidden="1" x14ac:dyDescent="0.25">
      <c r="A162" s="96" t="s">
        <v>109</v>
      </c>
      <c r="B162" s="110" t="s">
        <v>140</v>
      </c>
      <c r="C162" s="109"/>
      <c r="D162" s="94"/>
      <c r="E162" s="95"/>
    </row>
    <row r="163" spans="1:5" hidden="1" x14ac:dyDescent="0.25">
      <c r="A163" s="87"/>
      <c r="B163" s="91" t="s">
        <v>141</v>
      </c>
      <c r="C163" s="109"/>
      <c r="D163" s="94"/>
      <c r="E163" s="95">
        <v>0</v>
      </c>
    </row>
    <row r="164" spans="1:5" ht="166.5" hidden="1" x14ac:dyDescent="0.25">
      <c r="A164" s="87"/>
      <c r="B164" s="111" t="s">
        <v>142</v>
      </c>
      <c r="C164" s="109"/>
      <c r="D164" s="94"/>
      <c r="E164" s="95">
        <v>0</v>
      </c>
    </row>
    <row r="165" spans="1:5" x14ac:dyDescent="0.25">
      <c r="A165" s="87" t="s">
        <v>41</v>
      </c>
      <c r="B165" s="91" t="s">
        <v>143</v>
      </c>
      <c r="C165" s="109"/>
      <c r="D165" s="94"/>
      <c r="E165" s="95"/>
    </row>
    <row r="166" spans="1:5" hidden="1" x14ac:dyDescent="0.25">
      <c r="A166" s="87"/>
      <c r="B166" s="91" t="s">
        <v>141</v>
      </c>
      <c r="C166" s="109"/>
      <c r="D166" s="94"/>
      <c r="E166" s="95">
        <v>0</v>
      </c>
    </row>
    <row r="167" spans="1:5" x14ac:dyDescent="0.25">
      <c r="A167" s="87"/>
      <c r="B167" s="91" t="s">
        <v>144</v>
      </c>
      <c r="C167" s="109"/>
      <c r="D167" s="94">
        <v>8</v>
      </c>
      <c r="E167" s="95">
        <v>8</v>
      </c>
    </row>
    <row r="168" spans="1:5" x14ac:dyDescent="0.25">
      <c r="A168" s="87" t="s">
        <v>28</v>
      </c>
      <c r="B168" s="91" t="s">
        <v>145</v>
      </c>
      <c r="C168" s="109"/>
      <c r="D168" s="94"/>
      <c r="E168" s="95"/>
    </row>
    <row r="169" spans="1:5" hidden="1" x14ac:dyDescent="0.25">
      <c r="A169" s="87"/>
      <c r="B169" s="91" t="s">
        <v>146</v>
      </c>
      <c r="C169" s="109"/>
      <c r="D169" s="94"/>
      <c r="E169" s="95">
        <v>0</v>
      </c>
    </row>
    <row r="170" spans="1:5" x14ac:dyDescent="0.25">
      <c r="A170" s="87"/>
      <c r="B170" s="91" t="s">
        <v>147</v>
      </c>
      <c r="C170" s="109"/>
      <c r="D170" s="94">
        <v>-612</v>
      </c>
      <c r="E170" s="95">
        <v>-904</v>
      </c>
    </row>
    <row r="171" spans="1:5" x14ac:dyDescent="0.25">
      <c r="A171" s="112" t="s">
        <v>109</v>
      </c>
      <c r="B171" s="113" t="s">
        <v>148</v>
      </c>
      <c r="C171" s="114"/>
      <c r="D171" s="115">
        <f>SUM(D153:D170)</f>
        <v>18923</v>
      </c>
      <c r="E171" s="115">
        <f>SUM(E153:E170)</f>
        <v>-9671</v>
      </c>
    </row>
    <row r="172" spans="1:5" x14ac:dyDescent="0.25">
      <c r="A172" s="87" t="s">
        <v>111</v>
      </c>
      <c r="B172" s="91" t="s">
        <v>149</v>
      </c>
      <c r="C172" s="109"/>
      <c r="D172" s="94">
        <v>0</v>
      </c>
      <c r="E172" s="95">
        <v>0</v>
      </c>
    </row>
    <row r="173" spans="1:5" x14ac:dyDescent="0.25">
      <c r="A173" s="112" t="s">
        <v>113</v>
      </c>
      <c r="B173" s="113" t="s">
        <v>151</v>
      </c>
      <c r="C173" s="114"/>
      <c r="D173" s="116">
        <f>SUM(D171:D172)</f>
        <v>18923</v>
      </c>
      <c r="E173" s="116">
        <f>SUM(E171:E172)</f>
        <v>-9671</v>
      </c>
    </row>
    <row r="174" spans="1:5" ht="15.75" thickBot="1" x14ac:dyDescent="0.3">
      <c r="A174" s="117" t="s">
        <v>150</v>
      </c>
      <c r="B174" s="118" t="s">
        <v>152</v>
      </c>
      <c r="C174" s="119"/>
      <c r="D174" s="120">
        <v>0</v>
      </c>
      <c r="E174" s="121">
        <v>0</v>
      </c>
    </row>
    <row r="175" spans="1:5" ht="16.5" thickTop="1" thickBot="1" x14ac:dyDescent="0.3">
      <c r="A175" s="122" t="s">
        <v>116</v>
      </c>
      <c r="B175" s="123" t="s">
        <v>92</v>
      </c>
      <c r="C175" s="124"/>
      <c r="D175" s="125">
        <f>SUM(D173:D174)</f>
        <v>18923</v>
      </c>
      <c r="E175" s="125">
        <f>SUM(E173:E174)</f>
        <v>-9671</v>
      </c>
    </row>
    <row r="176" spans="1:5" ht="15.75" thickTop="1" x14ac:dyDescent="0.25">
      <c r="A176" s="56"/>
      <c r="B176" s="56"/>
      <c r="C176" s="56"/>
      <c r="D176" s="126"/>
      <c r="E176" s="126"/>
    </row>
    <row r="177" spans="1:5" x14ac:dyDescent="0.25">
      <c r="A177" s="128"/>
      <c r="B177" s="127" t="str">
        <f t="shared" ref="B177:C177" si="1">B67</f>
        <v>Valdes loceklis</v>
      </c>
      <c r="C177" s="127" t="str">
        <f t="shared" si="1"/>
        <v>Jānis Podnieks</v>
      </c>
      <c r="D177" s="128"/>
      <c r="E177" s="128"/>
    </row>
    <row r="178" spans="1:5" x14ac:dyDescent="0.25">
      <c r="A178" s="128"/>
      <c r="B178" s="127"/>
      <c r="C178" s="127"/>
      <c r="D178" s="128"/>
      <c r="E178" s="128"/>
    </row>
    <row r="179" spans="1:5" x14ac:dyDescent="0.25">
      <c r="A179" s="128"/>
      <c r="B179" s="127" t="str">
        <f t="shared" ref="B179" si="2">B69</f>
        <v>Galvenais grāmatvedis</v>
      </c>
      <c r="C179" s="127" t="s">
        <v>77</v>
      </c>
      <c r="D179" s="128"/>
      <c r="E179" s="128"/>
    </row>
    <row r="180" spans="1:5" x14ac:dyDescent="0.25">
      <c r="A180" s="128"/>
      <c r="B180" s="127"/>
      <c r="C180" s="127"/>
      <c r="D180" s="128"/>
      <c r="E180" s="128"/>
    </row>
    <row r="181" spans="1:5" x14ac:dyDescent="0.25">
      <c r="A181" s="128"/>
      <c r="B181" s="127" t="s">
        <v>153</v>
      </c>
      <c r="C181" s="127"/>
      <c r="D181" s="128"/>
      <c r="E181" s="128"/>
    </row>
  </sheetData>
  <mergeCells count="28">
    <mergeCell ref="A45:B45"/>
    <mergeCell ref="A1:B1"/>
    <mergeCell ref="A3:A4"/>
    <mergeCell ref="B3:B4"/>
    <mergeCell ref="C3:C4"/>
    <mergeCell ref="A5:B5"/>
    <mergeCell ref="A12:B12"/>
    <mergeCell ref="A25:B25"/>
    <mergeCell ref="A35:B35"/>
    <mergeCell ref="A36:B36"/>
    <mergeCell ref="A37:B37"/>
    <mergeCell ref="A55:B55"/>
    <mergeCell ref="A61:B61"/>
    <mergeCell ref="A63:B63"/>
    <mergeCell ref="A65:B65"/>
    <mergeCell ref="A73:B73"/>
    <mergeCell ref="A112:B112"/>
    <mergeCell ref="A129:B129"/>
    <mergeCell ref="A130:B130"/>
    <mergeCell ref="A132:B132"/>
    <mergeCell ref="C75:C76"/>
    <mergeCell ref="A77:B77"/>
    <mergeCell ref="A91:B91"/>
    <mergeCell ref="A92:B92"/>
    <mergeCell ref="A96:B96"/>
    <mergeCell ref="A97:B97"/>
    <mergeCell ref="A75:A76"/>
    <mergeCell ref="B75:B76"/>
  </mergeCells>
  <pageMargins left="0.7" right="0.7" top="0.75" bottom="0.75" header="0.3" footer="0.3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2021-04-28T08:26:33Z</cp:lastPrinted>
  <dcterms:created xsi:type="dcterms:W3CDTF">2021-04-28T07:57:44Z</dcterms:created>
  <dcterms:modified xsi:type="dcterms:W3CDTF">2021-04-30T09:14:45Z</dcterms:modified>
</cp:coreProperties>
</file>